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<sst xmlns="http://schemas.openxmlformats.org/spreadsheetml/2006/main" count="60" uniqueCount="51">
  <si>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</si>
  <si>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</si>
  <si>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</si>
  <si>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</si>
  <si>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</si>
  <si>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</si>
  <si>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</si>
  <si>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</si>
  <si>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</si>
  <si>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</si>
  <si>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</si>
  <si>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</si>
  <si>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</si>
  <si>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</si>
  <si>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Расчет начальной (макси-мальной) цены по позиции*</t>
  </si>
  <si>
    <t>Кол-во</t>
  </si>
  <si>
    <t>Экран</t>
  </si>
  <si>
    <t>Экран для проектора с электроприводом, возможность крепления к стене и к потолку. Материал- нижняя стальная планка круглого сечения диаметром не менее 19 мм с черным полимерным покрытием. Корпус экрана квадратного сечения имеет по всей длине внутренний выступ, предотвращающий произвольное развертывание полотна, корпус выполнен из стали с белым полимерным покрытием. Полотно-матовое, белое, устойчиво к огню. Размер экрана (шхв)- не менее 366х274 см.</t>
  </si>
  <si>
    <t>Фотоаппарат зеркальный</t>
  </si>
  <si>
    <t>Напольный штатив</t>
  </si>
  <si>
    <t>Конструкция-трипод. Длина в сложенном состоянии-не более 59,5 см. Головка -3D, сменная. Количество секций штанги-4. Наличие резиновых шипов на опорах. Цвет-черный.</t>
  </si>
  <si>
    <t>Диктофон</t>
  </si>
  <si>
    <t>Колонки</t>
  </si>
  <si>
    <t>Студийный монитор</t>
  </si>
  <si>
    <t>Телевизор</t>
  </si>
  <si>
    <t>Проектор</t>
  </si>
  <si>
    <t>№ 1</t>
  </si>
  <si>
    <t>№ 2</t>
  </si>
  <si>
    <t xml:space="preserve">№ 3 </t>
  </si>
  <si>
    <t xml:space="preserve">Работник контрактной службы                                                              Т.Н. Нуркаева </t>
  </si>
  <si>
    <t>IV. ОБОСНОВАНИЕ НАЧАЛЬНОЙ (МАКСИМАЛЬНОЙ) ЦЕНЫ ГРАЖДАНСКО-ПРАВОВОГО ДОГОВОРА</t>
  </si>
  <si>
    <t>Количество полос не менее 2.
Мощность не менее 70 Вт. Диапазон воспроизводимых частот не менее 55-20000 Гц (-10 дБ). Интерфейсы- балансный вход.
Разъем для подключения к усилителю мощности jack не менее 6.3 мм.
ВЧ-излучатель  не менее 19 мм, купол.
НЧ/СЧ-излучатель не менее 127 мм, полипропилен
Материал корпуса MDF
Размеры (ШхВхГ) не менее 165x268x222 мм</t>
  </si>
  <si>
    <t xml:space="preserve"> Мощность не менее 2х2 W, корпус-дерево.</t>
  </si>
  <si>
    <t>Проектор. Тип проекции-фронтальная, обратная, крепление к потолку; расстояние до экрана- не менее 0,3-3.2 м; лампа-не менее 240Ватт; формат матрицы- 16:10; разрешение матрицы – не менее 1280х800; интерфейс- 2 входа и выход VGA, HDMI, mini-USB, RJ-45, RS232, композитный вход, вход S-Vidio, 2 аудиовхода миниджек, аудиовыход миниджек. В комплекте - пульт дистанционного управления.</t>
  </si>
  <si>
    <t xml:space="preserve">Фотоаппарат зеркальный. Матрица: общее число пикселов- не менее 12.6 млн; размер-APS-C не менее 22.2х14.7 мм; кроп-фактор- не менее 1.62; тип матрицы-CMOS; минимальная чувствительность- не более 100 , максимальная чувствительность не менее 6400 ISO, Auto ISO. Режимы съемки: скорость съемки- до 3 кадров /сек; формат кадра -3:2. Видоискатель-зеркальный. Жидкокристалический экран-не менее 230000 точек, не менее 2.70 дюйма. Карта памяти-SD,SDHC,SDXC. Интерфейсы-USB 2.0; HD-видео, HDMI, разъем для пульта дистанционного управления. </t>
  </si>
  <si>
    <t xml:space="preserve">WEB-камера </t>
  </si>
  <si>
    <t>Кронштейн для студийного оборудования.</t>
  </si>
  <si>
    <t xml:space="preserve">Кронштейн 3-шарнирный в комплекте: стойка- база для фонового света высотой не более 9 см, диаметром основания в разложенном виде не более 60 см, нагрузкой не менее 15 кг;  зажим универсальный для установки к плоским поверхностям и трубам диаметром от 13 до 55 мм, оборудован гнездом для втулок не более 16 мм:  держатель камеры/зонта. Цвет Черный
</t>
  </si>
  <si>
    <t xml:space="preserve">Диктофон- цифровой. Память встроенная, объем не менее 4 Гб.
Жидкокристалический дисплей, звук стерео, встроенный динамик.
Поддержка форматов MP3, WMA
Формат записи MP3/PCM/WMA
Диапазон частот записи не менее 40 не более 21000 Гц
Интерфейсы USB 2.0. Вход микрофонный, выход на наушники.
Разрешение дисплея не менее 84 х 104 пикс.
Диагональ дисплея не менее 1.43 дюйм.
 Тип элементов питания ААА.
Материал корпуса пластик
Размеры (ШхВхТ) не менее 40х100,2х14,8 мм
Мощность не менее 80 мВт
</t>
  </si>
  <si>
    <t>"Поставка  аудио-видео аппаратуры и комплектующих 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</si>
  <si>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</si>
  <si>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Поставщик №1   </t>
  </si>
  <si>
    <t xml:space="preserve">Поставщик №2   </t>
  </si>
  <si>
    <t xml:space="preserve">Поставщик №3   </t>
  </si>
  <si>
    <t>Дата подготовки обоснования начальной (максимальной) цены гражданско-правового договора: 16.09.2014 г.</t>
  </si>
  <si>
    <t>ООО "Астерия-Трейд" г. Екатеринбург, коммерческое предложение вх. № 780 от 16.09.2014</t>
  </si>
  <si>
    <t>ЗАО "Эльбит Системс" г. Екатеринбург, коммерческое предложение вх. № 781 от 16.09.2014</t>
  </si>
  <si>
    <t>ООО "Урал-Регион" г. Екатеринбург, коммерческое предложение вх. № 782 от 16.09.2014</t>
  </si>
  <si>
    <t>Экран жидкокристалический. Диагональ не менее 46". Поддержка технологий: Full HD, 3D, Smart TV, Wi-Fi, 400 Hz,DVB-T2/C/S2 UE46F680ABX. Класс энергетической эффективности не ниже класса «А».</t>
  </si>
  <si>
    <t>Кол-во источников ценовой информации</t>
  </si>
  <si>
    <t>Матрица- CMOS. Разрешение – не менее 1920х1080. Поддержка режимов – не менее 1920х1080 " 30Гц. Интерполированное разрешение – не менее 15 млн. пикс. Подключение- USB 2.0. Встроенный микрофон, автоматическая фокусировка, наличие функции слежения за лицом. Совместимые операционные системы - Windows XP SP3/Vista/7. видеозапись и вызовы в формате Full HD 1080p при 30 кадрах\сек; стереомикрофон с шумоподавлением; поддержка USB 3.0;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</si>
</sst>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25</xdr:row>
      <xdr:rowOff>47625</xdr:rowOff>
    </xdr:from>
    <xdr:to>
      <xdr:col>4</xdr:col>
      <xdr:colOff>809625</xdr:colOff>
      <xdr:row>26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92950"/>
          <a:ext cx="1924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8" zoomScaleNormal="88" zoomScalePageLayoutView="0" workbookViewId="0" topLeftCell="A1">
      <selection activeCell="D12" sqref="D12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4" width="5.28125" style="0" customWidth="1"/>
    <col min="5" max="5" width="50.421875" style="0" customWidth="1"/>
    <col min="7" max="7" width="9.28125" style="0" customWidth="1"/>
    <col min="8" max="8" width="9.421875" style="0" customWidth="1"/>
    <col min="9" max="9" width="9.7109375" style="0" customWidth="1"/>
    <col min="10" max="10" width="9.28125" style="0" customWidth="1"/>
    <col min="12" max="12" width="12.57421875" style="0" customWidth="1"/>
  </cols>
  <sheetData>
    <row r="1" spans="1:12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8" t="s">
        <v>4</v>
      </c>
      <c r="B9" s="18" t="s">
        <v>0</v>
      </c>
      <c r="C9" s="19" t="s">
        <v>5</v>
      </c>
      <c r="D9" s="18" t="s">
        <v>15</v>
      </c>
      <c r="E9" s="18" t="s">
        <v>1</v>
      </c>
      <c r="F9" s="18" t="s">
        <v>49</v>
      </c>
      <c r="G9" s="21" t="s">
        <v>2</v>
      </c>
      <c r="H9" s="21"/>
      <c r="I9" s="21"/>
      <c r="J9" s="19" t="s">
        <v>13</v>
      </c>
      <c r="K9" s="18" t="s">
        <v>3</v>
      </c>
      <c r="L9" s="18" t="s">
        <v>14</v>
      </c>
    </row>
    <row r="10" spans="1:12" ht="76.5" customHeight="1">
      <c r="A10" s="18"/>
      <c r="B10" s="18"/>
      <c r="C10" s="20"/>
      <c r="D10" s="18"/>
      <c r="E10" s="18"/>
      <c r="F10" s="18"/>
      <c r="G10" s="6" t="s">
        <v>41</v>
      </c>
      <c r="H10" s="6" t="s">
        <v>42</v>
      </c>
      <c r="I10" s="6" t="s">
        <v>43</v>
      </c>
      <c r="J10" s="20"/>
      <c r="K10" s="18"/>
      <c r="L10" s="18"/>
    </row>
    <row r="11" spans="1:12" ht="15">
      <c r="A11" s="5">
        <v>1</v>
      </c>
      <c r="B11" s="7">
        <v>2</v>
      </c>
      <c r="C11" s="5">
        <v>3</v>
      </c>
      <c r="D11" s="7">
        <v>4</v>
      </c>
      <c r="E11" s="5">
        <v>5</v>
      </c>
      <c r="F11" s="7">
        <v>6</v>
      </c>
      <c r="G11" s="5">
        <v>7</v>
      </c>
      <c r="H11" s="7">
        <v>8</v>
      </c>
      <c r="I11" s="5">
        <v>9</v>
      </c>
      <c r="J11" s="5">
        <v>10</v>
      </c>
      <c r="K11" s="7">
        <v>11</v>
      </c>
      <c r="L11" s="5">
        <v>12</v>
      </c>
    </row>
    <row r="12" spans="1:12" ht="124.5" customHeight="1">
      <c r="A12" s="5">
        <v>1</v>
      </c>
      <c r="B12" s="5" t="s">
        <v>25</v>
      </c>
      <c r="C12" s="5" t="s">
        <v>8</v>
      </c>
      <c r="D12" s="8">
        <v>1</v>
      </c>
      <c r="E12" s="1" t="s">
        <v>33</v>
      </c>
      <c r="F12" s="5">
        <v>3</v>
      </c>
      <c r="G12" s="8">
        <v>43628.36</v>
      </c>
      <c r="H12" s="9">
        <v>42153</v>
      </c>
      <c r="I12" s="9">
        <v>43038.21</v>
      </c>
      <c r="J12" s="9">
        <f aca="true" t="shared" si="0" ref="J12:J21">(G12+H12+I12)/3</f>
        <v>42939.85666666667</v>
      </c>
      <c r="K12" s="9">
        <f aca="true" t="shared" si="1" ref="K12:K21">STDEVA(G12:I12)/(SUM(G12:I12)/COUNTIF(G12:I12,"&gt;0"))</f>
        <v>0.017293518014608114</v>
      </c>
      <c r="L12" s="9">
        <f aca="true" t="shared" si="2" ref="L12:L21">D12*J12</f>
        <v>42939.85666666667</v>
      </c>
    </row>
    <row r="13" spans="1:12" ht="157.5" customHeight="1">
      <c r="A13" s="5">
        <v>2</v>
      </c>
      <c r="B13" s="5" t="s">
        <v>16</v>
      </c>
      <c r="C13" s="5" t="s">
        <v>8</v>
      </c>
      <c r="D13" s="8">
        <v>1</v>
      </c>
      <c r="E13" s="1" t="s">
        <v>17</v>
      </c>
      <c r="F13" s="5">
        <v>3</v>
      </c>
      <c r="G13" s="8">
        <v>26592.26</v>
      </c>
      <c r="H13" s="9">
        <v>25693</v>
      </c>
      <c r="I13" s="9">
        <v>26232.55</v>
      </c>
      <c r="J13" s="9">
        <f t="shared" si="0"/>
        <v>26172.603333333333</v>
      </c>
      <c r="K13" s="9">
        <f t="shared" si="1"/>
        <v>0.017293549461108757</v>
      </c>
      <c r="L13" s="9">
        <f t="shared" si="2"/>
        <v>26172.603333333333</v>
      </c>
    </row>
    <row r="14" spans="1:12" ht="174.75" customHeight="1">
      <c r="A14" s="5">
        <v>3</v>
      </c>
      <c r="B14" s="5" t="s">
        <v>18</v>
      </c>
      <c r="C14" s="5" t="s">
        <v>8</v>
      </c>
      <c r="D14" s="8">
        <v>2</v>
      </c>
      <c r="E14" s="1" t="s">
        <v>34</v>
      </c>
      <c r="F14" s="5">
        <v>3</v>
      </c>
      <c r="G14" s="8">
        <v>19113.35</v>
      </c>
      <c r="H14" s="9">
        <v>18467</v>
      </c>
      <c r="I14" s="9">
        <v>18854.81</v>
      </c>
      <c r="J14" s="9">
        <f t="shared" si="0"/>
        <v>18811.72</v>
      </c>
      <c r="K14" s="9">
        <f t="shared" si="1"/>
        <v>0.01729360025642366</v>
      </c>
      <c r="L14" s="9">
        <f t="shared" si="2"/>
        <v>37623.44</v>
      </c>
    </row>
    <row r="15" spans="1:12" ht="68.25" customHeight="1">
      <c r="A15" s="5">
        <v>4</v>
      </c>
      <c r="B15" s="5" t="s">
        <v>19</v>
      </c>
      <c r="C15" s="5" t="s">
        <v>8</v>
      </c>
      <c r="D15" s="8">
        <v>1</v>
      </c>
      <c r="E15" s="1" t="s">
        <v>20</v>
      </c>
      <c r="F15" s="5">
        <v>3</v>
      </c>
      <c r="G15" s="8">
        <v>4985.6</v>
      </c>
      <c r="H15" s="9">
        <v>4817</v>
      </c>
      <c r="I15" s="9">
        <v>4918.16</v>
      </c>
      <c r="J15" s="9">
        <f t="shared" si="0"/>
        <v>4906.92</v>
      </c>
      <c r="K15" s="9">
        <f t="shared" si="1"/>
        <v>0.017293972400696057</v>
      </c>
      <c r="L15" s="9">
        <f t="shared" si="2"/>
        <v>4906.92</v>
      </c>
    </row>
    <row r="16" spans="1:12" ht="156" customHeight="1">
      <c r="A16" s="5">
        <v>5</v>
      </c>
      <c r="B16" s="5" t="s">
        <v>35</v>
      </c>
      <c r="C16" s="5" t="s">
        <v>8</v>
      </c>
      <c r="D16" s="8">
        <v>1</v>
      </c>
      <c r="E16" s="1" t="s">
        <v>50</v>
      </c>
      <c r="F16" s="5">
        <v>3</v>
      </c>
      <c r="G16" s="8">
        <v>4529.16</v>
      </c>
      <c r="H16" s="9">
        <v>4376</v>
      </c>
      <c r="I16" s="9">
        <v>4467.9</v>
      </c>
      <c r="J16" s="9">
        <f t="shared" si="0"/>
        <v>4457.6866666666665</v>
      </c>
      <c r="K16" s="9">
        <f t="shared" si="1"/>
        <v>0.017293523190883595</v>
      </c>
      <c r="L16" s="9">
        <f t="shared" si="2"/>
        <v>4457.6866666666665</v>
      </c>
    </row>
    <row r="17" spans="1:12" ht="121.5" customHeight="1">
      <c r="A17" s="5">
        <v>6</v>
      </c>
      <c r="B17" s="5" t="s">
        <v>36</v>
      </c>
      <c r="C17" s="5" t="s">
        <v>8</v>
      </c>
      <c r="D17" s="8">
        <v>2</v>
      </c>
      <c r="E17" s="1" t="s">
        <v>37</v>
      </c>
      <c r="F17" s="5">
        <v>3</v>
      </c>
      <c r="G17" s="8">
        <v>8694</v>
      </c>
      <c r="H17" s="9">
        <v>8400</v>
      </c>
      <c r="I17" s="9">
        <v>8576.4</v>
      </c>
      <c r="J17" s="9">
        <f t="shared" si="0"/>
        <v>8556.800000000001</v>
      </c>
      <c r="K17" s="9">
        <f t="shared" si="1"/>
        <v>0.01729346892894798</v>
      </c>
      <c r="L17" s="9">
        <f t="shared" si="2"/>
        <v>17113.600000000002</v>
      </c>
    </row>
    <row r="18" spans="1:12" ht="233.25" customHeight="1">
      <c r="A18" s="5">
        <v>7</v>
      </c>
      <c r="B18" s="5" t="s">
        <v>21</v>
      </c>
      <c r="C18" s="5" t="s">
        <v>8</v>
      </c>
      <c r="D18" s="8">
        <v>2</v>
      </c>
      <c r="E18" s="1" t="s">
        <v>38</v>
      </c>
      <c r="F18" s="5">
        <v>3</v>
      </c>
      <c r="G18" s="8">
        <v>5318.87</v>
      </c>
      <c r="H18" s="9">
        <v>5139</v>
      </c>
      <c r="I18" s="9">
        <v>5246.92</v>
      </c>
      <c r="J18" s="9">
        <f t="shared" si="0"/>
        <v>5234.929999999999</v>
      </c>
      <c r="K18" s="9">
        <f t="shared" si="1"/>
        <v>0.017293917756084243</v>
      </c>
      <c r="L18" s="9">
        <f t="shared" si="2"/>
        <v>10469.859999999999</v>
      </c>
    </row>
    <row r="19" spans="1:12" ht="21" customHeight="1">
      <c r="A19" s="5">
        <v>8</v>
      </c>
      <c r="B19" s="5" t="s">
        <v>22</v>
      </c>
      <c r="C19" s="5" t="s">
        <v>8</v>
      </c>
      <c r="D19" s="8">
        <v>1</v>
      </c>
      <c r="E19" s="1" t="s">
        <v>32</v>
      </c>
      <c r="F19" s="5">
        <v>3</v>
      </c>
      <c r="G19" s="8">
        <v>2724.12</v>
      </c>
      <c r="H19" s="9">
        <v>2632</v>
      </c>
      <c r="I19" s="9">
        <v>2687.27</v>
      </c>
      <c r="J19" s="9">
        <f t="shared" si="0"/>
        <v>2681.1299999999997</v>
      </c>
      <c r="K19" s="9">
        <f t="shared" si="1"/>
        <v>0.017293423832275417</v>
      </c>
      <c r="L19" s="9">
        <f t="shared" si="2"/>
        <v>2681.1299999999997</v>
      </c>
    </row>
    <row r="20" spans="1:12" ht="152.25" customHeight="1">
      <c r="A20" s="5">
        <v>9</v>
      </c>
      <c r="B20" s="5" t="s">
        <v>23</v>
      </c>
      <c r="C20" s="5" t="s">
        <v>8</v>
      </c>
      <c r="D20" s="8">
        <v>2</v>
      </c>
      <c r="E20" s="1" t="s">
        <v>31</v>
      </c>
      <c r="F20" s="5">
        <v>3</v>
      </c>
      <c r="G20" s="8">
        <v>10143</v>
      </c>
      <c r="H20" s="9">
        <v>9800</v>
      </c>
      <c r="I20" s="9">
        <v>10005.8</v>
      </c>
      <c r="J20" s="9">
        <f t="shared" si="0"/>
        <v>9982.933333333332</v>
      </c>
      <c r="K20" s="9">
        <f t="shared" si="1"/>
        <v>0.01729346892895591</v>
      </c>
      <c r="L20" s="9">
        <v>19965.86</v>
      </c>
    </row>
    <row r="21" spans="1:12" ht="72" customHeight="1">
      <c r="A21" s="5">
        <v>10</v>
      </c>
      <c r="B21" s="5" t="s">
        <v>24</v>
      </c>
      <c r="C21" s="5" t="s">
        <v>8</v>
      </c>
      <c r="D21" s="8">
        <v>1</v>
      </c>
      <c r="E21" s="1" t="s">
        <v>48</v>
      </c>
      <c r="F21" s="5">
        <v>3</v>
      </c>
      <c r="G21" s="8">
        <v>47874.96</v>
      </c>
      <c r="H21" s="9">
        <v>46256</v>
      </c>
      <c r="I21" s="9">
        <v>47227.38</v>
      </c>
      <c r="J21" s="9">
        <f t="shared" si="0"/>
        <v>47119.44666666666</v>
      </c>
      <c r="K21" s="9">
        <f t="shared" si="1"/>
        <v>0.017293474061701352</v>
      </c>
      <c r="L21" s="9">
        <f t="shared" si="2"/>
        <v>47119.44666666666</v>
      </c>
    </row>
    <row r="22" spans="1:12" ht="14.25">
      <c r="A22" s="22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10">
        <v>213450.41</v>
      </c>
    </row>
    <row r="23" spans="1:1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 t="s">
        <v>6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1" customHeight="1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9.5" customHeight="1">
      <c r="A30" s="13" t="s">
        <v>10</v>
      </c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11" t="s">
        <v>26</v>
      </c>
      <c r="C32" s="11" t="s">
        <v>45</v>
      </c>
      <c r="D32" s="11"/>
      <c r="E32" s="11"/>
      <c r="F32" s="11"/>
      <c r="G32" s="11"/>
      <c r="H32" s="11"/>
      <c r="I32" s="11"/>
      <c r="J32" s="4"/>
      <c r="K32" s="4"/>
      <c r="L32" s="4"/>
    </row>
    <row r="33" spans="1:12" ht="15">
      <c r="A33" s="4"/>
      <c r="B33" s="11" t="s">
        <v>27</v>
      </c>
      <c r="C33" s="11" t="s">
        <v>46</v>
      </c>
      <c r="D33" s="11"/>
      <c r="E33" s="11"/>
      <c r="F33" s="11"/>
      <c r="G33" s="11"/>
      <c r="H33" s="11"/>
      <c r="I33" s="11"/>
      <c r="J33" s="4"/>
      <c r="K33" s="4"/>
      <c r="L33" s="4"/>
    </row>
    <row r="34" spans="1:12" ht="15">
      <c r="A34" s="4"/>
      <c r="B34" s="11" t="s">
        <v>28</v>
      </c>
      <c r="C34" s="11" t="s">
        <v>47</v>
      </c>
      <c r="D34" s="11"/>
      <c r="E34" s="11"/>
      <c r="F34" s="11"/>
      <c r="G34" s="11"/>
      <c r="H34" s="11"/>
      <c r="I34" s="11"/>
      <c r="J34" s="4"/>
      <c r="K34" s="4"/>
      <c r="L34" s="4"/>
    </row>
    <row r="35" spans="1:12" ht="15">
      <c r="A35" s="4"/>
      <c r="B35" s="11"/>
      <c r="C35" s="11"/>
      <c r="D35" s="11"/>
      <c r="E35" s="11"/>
      <c r="F35" s="11"/>
      <c r="G35" s="11"/>
      <c r="H35" s="11"/>
      <c r="I35" s="11"/>
      <c r="J35" s="4"/>
      <c r="K35" s="4"/>
      <c r="L35" s="4"/>
    </row>
    <row r="36" spans="1:12" ht="15">
      <c r="A36" s="4"/>
      <c r="B36" s="11" t="s">
        <v>29</v>
      </c>
      <c r="C36" s="11"/>
      <c r="D36" s="11"/>
      <c r="E36" s="11"/>
      <c r="F36" s="11"/>
      <c r="G36" s="11"/>
      <c r="H36" s="11"/>
      <c r="I36" s="11"/>
      <c r="J36" s="4"/>
      <c r="K36" s="4"/>
      <c r="L36" s="4"/>
    </row>
  </sheetData>
  <sheetProtection/>
  <mergeCells count="17">
    <mergeCell ref="A28:L28"/>
    <mergeCell ref="F9:F10"/>
    <mergeCell ref="G9:I9"/>
    <mergeCell ref="J9:J10"/>
    <mergeCell ref="K9:K10"/>
    <mergeCell ref="L9:L10"/>
    <mergeCell ref="A22:K22"/>
    <mergeCell ref="A1:L1"/>
    <mergeCell ref="A2:L2"/>
    <mergeCell ref="A5:L5"/>
    <mergeCell ref="A6:L6"/>
    <mergeCell ref="A7:L7"/>
    <mergeCell ref="A9:A10"/>
    <mergeCell ref="B9:B10"/>
    <mergeCell ref="C9:C10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2014-09-24T06:43:00Z</cp:lastPrinted>
  <dcterms:created xsi:type="dcterms:W3CDTF">1996-10-08T23:32:33Z</dcterms:created>
  <dcterms:modified xsi:type="dcterms:W3CDTF">2014-09-24T06:43:06Z</dcterms:modified>
  <cp:category/>
  <cp:version/>
  <cp:contentType/>
  <cp:contentStatus/>
</cp:coreProperties>
</file>